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ropbox\OCA\2 Commissions\2021.27-Modular Lleida\B Básico-ejecutivo\A Documentación escrita\03 CTE\"/>
    </mc:Choice>
  </mc:AlternateContent>
  <bookViews>
    <workbookView xWindow="0" yWindow="0" windowWidth="16848" windowHeight="1015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4" i="1" l="1"/>
  <c r="G4" i="1" s="1"/>
  <c r="H4" i="1" s="1"/>
  <c r="E5" i="1"/>
  <c r="G5" i="1" s="1"/>
  <c r="H5" i="1" s="1"/>
  <c r="E6" i="1"/>
  <c r="G6" i="1" s="1"/>
  <c r="H6" i="1" s="1"/>
  <c r="E7" i="1"/>
  <c r="G7" i="1" s="1"/>
  <c r="H7" i="1" s="1"/>
  <c r="E3" i="1"/>
  <c r="G3" i="1" s="1"/>
  <c r="H3" i="1" s="1"/>
  <c r="H8" i="1" l="1"/>
</calcChain>
</file>

<file path=xl/sharedStrings.xml><?xml version="1.0" encoding="utf-8"?>
<sst xmlns="http://schemas.openxmlformats.org/spreadsheetml/2006/main" count="16" uniqueCount="16">
  <si>
    <t>Tipus de residu</t>
  </si>
  <si>
    <t>Orgànic</t>
  </si>
  <si>
    <t>Paper i cartró</t>
  </si>
  <si>
    <t>Envasos lleugers</t>
  </si>
  <si>
    <t>Vidre</t>
  </si>
  <si>
    <t>Resta</t>
  </si>
  <si>
    <t>Llits residencial públic</t>
  </si>
  <si>
    <t>Altres usos PB</t>
  </si>
  <si>
    <t>Cf contenedor 1100 l</t>
  </si>
  <si>
    <t>Superfície</t>
  </si>
  <si>
    <t>Volum total usuaris/dia</t>
  </si>
  <si>
    <t>Gf volum usuari/dia</t>
  </si>
  <si>
    <t>Volum centre</t>
  </si>
  <si>
    <t>P persones</t>
  </si>
  <si>
    <t>Tf període recollida</t>
  </si>
  <si>
    <t>Mf factor corrector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</si>
</sst>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Swis721 Lt BT"/>
      <family val="2"/>
    </font>
    <font>
      <b/>
      <sz val="10"/>
      <color theme="1"/>
      <name val="Swis721 Lt BT"/>
      <family val="2"/>
    </font>
    <font>
      <i/>
      <sz val="10"/>
      <color theme="1"/>
      <name val="Swis721 Lt B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/>
    <xf numFmtId="0" fontId="2" fillId="0" borderId="1" xfId="0" applyFont="1" applyBorder="1" applyAlignment="1">
      <alignment horizontal="justify" vertical="center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>
      <alignment horizontal="justify" vertical="center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justify" vertical="center"/>
    </xf>
    <xf numFmtId="2" fontId="1" fillId="0" borderId="0" xfId="0" applyNumberFormat="1" applyFont="1" applyAlignment="1">
      <alignment horizontal="justify" vertical="center"/>
    </xf>
    <xf numFmtId="2" fontId="2" fillId="0" borderId="0" xfId="0" applyNumberFormat="1" applyFont="1" applyAlignment="1">
      <alignment horizontal="justify"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tabSelected="1" zoomScaleNormal="100" workbookViewId="0">
      <selection activeCell="D6" sqref="D6"/>
    </sheetView>
  </sheetViews>
  <sheetFormatPr baseColWidth="10" defaultColWidth="11.44140625" defaultRowHeight="13.2" x14ac:dyDescent="0.25"/>
  <cols>
    <col min="1" max="1" width="4.109375" style="3" customWidth="1"/>
    <col min="2" max="2" width="19.5546875" style="3" bestFit="1" customWidth="1"/>
    <col min="3" max="3" width="18.6640625" style="3" customWidth="1"/>
    <col min="4" max="4" width="10.5546875" style="3" customWidth="1"/>
    <col min="5" max="5" width="14.44140625" style="3" customWidth="1"/>
    <col min="6" max="6" width="11.33203125" style="3" customWidth="1"/>
    <col min="7" max="7" width="11.21875" style="3" customWidth="1"/>
    <col min="8" max="8" width="10.109375" style="3" customWidth="1"/>
    <col min="9" max="9" width="18.77734375" style="3" customWidth="1"/>
    <col min="10" max="10" width="14.33203125" style="3" bestFit="1" customWidth="1"/>
    <col min="11" max="11" width="4.88671875" style="3" customWidth="1"/>
    <col min="12" max="16384" width="11.44140625" style="3"/>
  </cols>
  <sheetData>
    <row r="1" spans="2:11" x14ac:dyDescent="0.25">
      <c r="B1" s="11"/>
      <c r="C1" s="11"/>
      <c r="D1" s="11"/>
      <c r="E1" s="11"/>
      <c r="F1" s="11"/>
      <c r="G1" s="11"/>
      <c r="H1" s="11"/>
    </row>
    <row r="2" spans="2:11" ht="26.4" x14ac:dyDescent="0.25">
      <c r="B2" s="10" t="s">
        <v>0</v>
      </c>
      <c r="C2" s="10" t="s">
        <v>11</v>
      </c>
      <c r="D2" s="10" t="s">
        <v>15</v>
      </c>
      <c r="E2" s="10" t="s">
        <v>10</v>
      </c>
      <c r="F2" s="10" t="s">
        <v>14</v>
      </c>
      <c r="G2" s="12" t="s">
        <v>12</v>
      </c>
      <c r="H2" s="12" t="s">
        <v>9</v>
      </c>
      <c r="I2" s="2"/>
      <c r="J2" s="1"/>
      <c r="K2" s="1"/>
    </row>
    <row r="3" spans="2:11" x14ac:dyDescent="0.25">
      <c r="B3" s="9" t="s">
        <v>1</v>
      </c>
      <c r="C3" s="9">
        <v>1.5</v>
      </c>
      <c r="D3" s="9">
        <v>1</v>
      </c>
      <c r="E3" s="9">
        <f>C3*D3*$C$10</f>
        <v>219</v>
      </c>
      <c r="F3" s="9">
        <v>1</v>
      </c>
      <c r="G3" s="13">
        <f>E3*F3*4</f>
        <v>876</v>
      </c>
      <c r="H3" s="14">
        <f>G3*$C$11</f>
        <v>2.3652000000000002</v>
      </c>
      <c r="I3" s="2"/>
      <c r="J3" s="7"/>
    </row>
    <row r="4" spans="2:11" x14ac:dyDescent="0.25">
      <c r="B4" s="9" t="s">
        <v>2</v>
      </c>
      <c r="C4" s="9">
        <v>1.55</v>
      </c>
      <c r="D4" s="9">
        <v>1</v>
      </c>
      <c r="E4" s="9">
        <f>C4*D4*$C$10</f>
        <v>226.3</v>
      </c>
      <c r="F4" s="9">
        <v>1</v>
      </c>
      <c r="G4" s="13">
        <f>E4*F4*4</f>
        <v>905.2</v>
      </c>
      <c r="H4" s="14">
        <f>G4*$C$11</f>
        <v>2.4440400000000002</v>
      </c>
      <c r="I4" s="4"/>
      <c r="J4" s="7"/>
    </row>
    <row r="5" spans="2:11" x14ac:dyDescent="0.25">
      <c r="B5" s="9" t="s">
        <v>3</v>
      </c>
      <c r="C5" s="9">
        <v>8.4</v>
      </c>
      <c r="D5" s="9">
        <v>1</v>
      </c>
      <c r="E5" s="9">
        <f>C5*D5*$C$10</f>
        <v>1226.4000000000001</v>
      </c>
      <c r="F5" s="9">
        <v>1</v>
      </c>
      <c r="G5" s="13">
        <f>E5*F5*4</f>
        <v>4905.6000000000004</v>
      </c>
      <c r="H5" s="14">
        <f>G5*$C$11</f>
        <v>13.245120000000002</v>
      </c>
      <c r="I5" s="4"/>
      <c r="J5" s="7"/>
    </row>
    <row r="6" spans="2:11" x14ac:dyDescent="0.25">
      <c r="B6" s="9" t="s">
        <v>4</v>
      </c>
      <c r="C6" s="9">
        <v>0.48</v>
      </c>
      <c r="D6" s="9">
        <v>1</v>
      </c>
      <c r="E6" s="9">
        <f>C6*D6*$C$10</f>
        <v>70.08</v>
      </c>
      <c r="F6" s="9">
        <v>1</v>
      </c>
      <c r="G6" s="13">
        <f>E6*F6*4</f>
        <v>280.32</v>
      </c>
      <c r="H6" s="14">
        <f>G6*$C$11</f>
        <v>0.75686399999999998</v>
      </c>
      <c r="I6" s="4"/>
      <c r="J6" s="7"/>
    </row>
    <row r="7" spans="2:11" x14ac:dyDescent="0.25">
      <c r="B7" s="10" t="s">
        <v>5</v>
      </c>
      <c r="C7" s="10">
        <v>1.5</v>
      </c>
      <c r="D7" s="10">
        <v>1</v>
      </c>
      <c r="E7" s="10">
        <f>C7*D7*$C$10</f>
        <v>219</v>
      </c>
      <c r="F7" s="10">
        <v>1</v>
      </c>
      <c r="G7" s="15">
        <f>E7*F7*4</f>
        <v>876</v>
      </c>
      <c r="H7" s="16">
        <f>G7*$C$11</f>
        <v>2.3652000000000002</v>
      </c>
      <c r="I7" s="4"/>
      <c r="J7" s="7"/>
    </row>
    <row r="8" spans="2:11" x14ac:dyDescent="0.25">
      <c r="B8" s="5" t="s">
        <v>6</v>
      </c>
      <c r="C8" s="5">
        <v>116</v>
      </c>
      <c r="D8" s="1"/>
      <c r="E8" s="1"/>
      <c r="F8" s="1"/>
      <c r="G8" s="17"/>
      <c r="H8" s="18">
        <f>SUM(H3:H7)</f>
        <v>21.176424000000004</v>
      </c>
      <c r="I8" s="5"/>
      <c r="J8" s="8"/>
    </row>
    <row r="9" spans="2:11" x14ac:dyDescent="0.25">
      <c r="B9" s="5" t="s">
        <v>7</v>
      </c>
      <c r="C9" s="5">
        <v>30</v>
      </c>
    </row>
    <row r="10" spans="2:11" x14ac:dyDescent="0.25">
      <c r="B10" s="4" t="s">
        <v>13</v>
      </c>
      <c r="C10" s="19">
        <f>SUM(C8:C9)</f>
        <v>146</v>
      </c>
    </row>
    <row r="11" spans="2:11" x14ac:dyDescent="0.25">
      <c r="B11" s="3" t="s">
        <v>8</v>
      </c>
      <c r="C11" s="6">
        <v>2.7000000000000001E-3</v>
      </c>
    </row>
    <row r="14" spans="2:11" x14ac:dyDescent="0.25">
      <c r="B14" s="1"/>
      <c r="C14" s="1"/>
      <c r="D14" s="1"/>
      <c r="E14" s="1"/>
      <c r="F14" s="1"/>
      <c r="G14" s="1"/>
      <c r="H14" s="1"/>
      <c r="I14" s="2"/>
      <c r="J14" s="1"/>
    </row>
    <row r="15" spans="2:11" x14ac:dyDescent="0.25">
      <c r="B15" s="1"/>
      <c r="C15" s="1"/>
      <c r="D15" s="1"/>
      <c r="E15" s="1"/>
      <c r="F15" s="1"/>
      <c r="I15" s="2"/>
      <c r="J15" s="7"/>
    </row>
    <row r="16" spans="2:11" x14ac:dyDescent="0.25">
      <c r="B16" s="1"/>
      <c r="C16" s="1"/>
      <c r="D16" s="1"/>
      <c r="E16" s="1"/>
      <c r="F16" s="1"/>
      <c r="I16" s="4"/>
      <c r="J16" s="7"/>
    </row>
    <row r="17" spans="2:10" x14ac:dyDescent="0.25">
      <c r="B17" s="1"/>
      <c r="C17" s="1"/>
      <c r="D17" s="1"/>
      <c r="E17" s="1"/>
      <c r="F17" s="1"/>
      <c r="I17" s="4"/>
      <c r="J17" s="7"/>
    </row>
    <row r="18" spans="2:10" x14ac:dyDescent="0.25">
      <c r="B18" s="1"/>
      <c r="C18" s="1"/>
      <c r="D18" s="1"/>
      <c r="E18" s="1"/>
      <c r="F18" s="1"/>
      <c r="I18" s="4"/>
      <c r="J18" s="7"/>
    </row>
    <row r="19" spans="2:10" x14ac:dyDescent="0.25">
      <c r="B19" s="1"/>
      <c r="C19" s="1"/>
      <c r="D19" s="1"/>
      <c r="E19" s="1"/>
      <c r="F19" s="1"/>
      <c r="I19" s="4"/>
      <c r="J19" s="7"/>
    </row>
    <row r="20" spans="2:10" x14ac:dyDescent="0.25">
      <c r="B20" s="1"/>
      <c r="C20" s="1"/>
      <c r="D20" s="1"/>
      <c r="E20" s="1"/>
      <c r="F20" s="1"/>
      <c r="G20" s="1"/>
      <c r="H20" s="1"/>
      <c r="I20" s="5"/>
      <c r="J20" s="8"/>
    </row>
    <row r="21" spans="2:10" x14ac:dyDescent="0.25">
      <c r="I21" s="5"/>
      <c r="J21" s="6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Lleida Ruiz</dc:creator>
  <cp:lastModifiedBy>Hernan Lleida Ruiz</cp:lastModifiedBy>
  <dcterms:created xsi:type="dcterms:W3CDTF">2021-04-30T16:11:59Z</dcterms:created>
  <dcterms:modified xsi:type="dcterms:W3CDTF">2022-04-26T12:33:22Z</dcterms:modified>
</cp:coreProperties>
</file>